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70" sheetId="1" r:id="rId1"/>
    <sheet name="код" sheetId="51" r:id="rId2"/>
    <sheet name="ВСЕ_" sheetId="52" r:id="rId3"/>
    <sheet name="26" sheetId="54" r:id="rId4"/>
    <sheet name="66" sheetId="53" r:id="rId5"/>
    <sheet name="реабилитация" sheetId="49" r:id="rId6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'300070'!$7:$11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C67" s="1"/>
  <c r="F67"/>
  <c r="E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/>
  <c r="M64"/>
  <c r="K64"/>
  <c r="J64" s="1"/>
  <c r="F64"/>
  <c r="E64" s="1"/>
  <c r="Q63"/>
  <c r="P63"/>
  <c r="O63"/>
  <c r="N63" s="1"/>
  <c r="M63"/>
  <c r="K63"/>
  <c r="J63" s="1"/>
  <c r="F63"/>
  <c r="E63" s="1"/>
  <c r="Q62"/>
  <c r="P62"/>
  <c r="O62"/>
  <c r="N62" s="1"/>
  <c r="M62"/>
  <c r="K62"/>
  <c r="J62" s="1"/>
  <c r="F62"/>
  <c r="E62" s="1"/>
  <c r="Q61"/>
  <c r="P61"/>
  <c r="O61"/>
  <c r="N61" s="1"/>
  <c r="M61"/>
  <c r="K61"/>
  <c r="J61" s="1"/>
  <c r="F61"/>
  <c r="E61" s="1"/>
  <c r="Q60"/>
  <c r="M60" s="1"/>
  <c r="P60"/>
  <c r="O60"/>
  <c r="N60" s="1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N56" s="1"/>
  <c r="M56"/>
  <c r="K56"/>
  <c r="J56" s="1"/>
  <c r="F56"/>
  <c r="E56" s="1"/>
  <c r="Q55"/>
  <c r="P55"/>
  <c r="O55"/>
  <c r="N55" s="1"/>
  <c r="M55"/>
  <c r="K55"/>
  <c r="J55" s="1"/>
  <c r="F55"/>
  <c r="E55" s="1"/>
  <c r="Q54"/>
  <c r="P54"/>
  <c r="O54"/>
  <c r="N54" s="1"/>
  <c r="M54"/>
  <c r="K54"/>
  <c r="J54"/>
  <c r="F54"/>
  <c r="E54"/>
  <c r="Q53"/>
  <c r="P53"/>
  <c r="O53"/>
  <c r="N53" s="1"/>
  <c r="M53"/>
  <c r="K53"/>
  <c r="J53" s="1"/>
  <c r="F53"/>
  <c r="E53" s="1"/>
  <c r="Q52"/>
  <c r="M52" s="1"/>
  <c r="P52"/>
  <c r="O52"/>
  <c r="N52" s="1"/>
  <c r="K52"/>
  <c r="J52" s="1"/>
  <c r="F52"/>
  <c r="E52" s="1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/>
  <c r="M46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P43"/>
  <c r="O43"/>
  <c r="N43" s="1"/>
  <c r="M43"/>
  <c r="K43"/>
  <c r="J43" s="1"/>
  <c r="F43"/>
  <c r="E43" s="1"/>
  <c r="Q42"/>
  <c r="M42" s="1"/>
  <c r="P42"/>
  <c r="O42"/>
  <c r="N42" s="1"/>
  <c r="K42"/>
  <c r="J42" s="1"/>
  <c r="F42"/>
  <c r="E42" s="1"/>
  <c r="Q41"/>
  <c r="P41"/>
  <c r="O41"/>
  <c r="N41" s="1"/>
  <c r="M41"/>
  <c r="K41"/>
  <c r="J41" s="1"/>
  <c r="F41"/>
  <c r="E41" s="1"/>
  <c r="Q40"/>
  <c r="M40" s="1"/>
  <c r="P40"/>
  <c r="O40"/>
  <c r="N40" s="1"/>
  <c r="K40"/>
  <c r="J40" s="1"/>
  <c r="F40"/>
  <c r="E40" s="1"/>
  <c r="Q39"/>
  <c r="M39" s="1"/>
  <c r="P39"/>
  <c r="O39"/>
  <c r="N39" s="1"/>
  <c r="K39"/>
  <c r="J39" s="1"/>
  <c r="F39"/>
  <c r="E39" s="1"/>
  <c r="Q38"/>
  <c r="P38"/>
  <c r="O38"/>
  <c r="N38" s="1"/>
  <c r="M38"/>
  <c r="K38"/>
  <c r="J38" s="1"/>
  <c r="F38"/>
  <c r="E38" s="1"/>
  <c r="Q37"/>
  <c r="M37" s="1"/>
  <c r="P37"/>
  <c r="O37"/>
  <c r="N37"/>
  <c r="K37"/>
  <c r="J37" s="1"/>
  <c r="F37"/>
  <c r="E37" s="1"/>
  <c r="Q36"/>
  <c r="M36" s="1"/>
  <c r="P36"/>
  <c r="O36"/>
  <c r="N36" s="1"/>
  <c r="K36"/>
  <c r="J36" s="1"/>
  <c r="F36"/>
  <c r="E36" s="1"/>
  <c r="Q35"/>
  <c r="M35" s="1"/>
  <c r="P35"/>
  <c r="O35"/>
  <c r="N35" s="1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M30" s="1"/>
  <c r="P30"/>
  <c r="O30"/>
  <c r="N30" s="1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M27"/>
  <c r="K27"/>
  <c r="J27" s="1"/>
  <c r="F27"/>
  <c r="E27" s="1"/>
  <c r="Q26"/>
  <c r="M26" s="1"/>
  <c r="P26"/>
  <c r="O26"/>
  <c r="N26" s="1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M24"/>
  <c r="K24"/>
  <c r="J24" s="1"/>
  <c r="F24"/>
  <c r="E24" s="1"/>
  <c r="Q23"/>
  <c r="P23"/>
  <c r="O23"/>
  <c r="N23" s="1"/>
  <c r="M23"/>
  <c r="K23"/>
  <c r="J23" s="1"/>
  <c r="F23"/>
  <c r="E23" s="1"/>
  <c r="Q22"/>
  <c r="P22"/>
  <c r="O22"/>
  <c r="N22" s="1"/>
  <c r="M22"/>
  <c r="K22"/>
  <c r="J22" s="1"/>
  <c r="F22"/>
  <c r="E22" s="1"/>
  <c r="L21"/>
  <c r="G21"/>
  <c r="Q20"/>
  <c r="P20"/>
  <c r="O20"/>
  <c r="N20" s="1"/>
  <c r="M20"/>
  <c r="K20"/>
  <c r="J20" s="1"/>
  <c r="F20"/>
  <c r="E20" s="1"/>
  <c r="Q19"/>
  <c r="P19"/>
  <c r="O19"/>
  <c r="N19" s="1"/>
  <c r="M19"/>
  <c r="K19"/>
  <c r="J19" s="1"/>
  <c r="F19"/>
  <c r="E19" s="1"/>
  <c r="Q18"/>
  <c r="P18"/>
  <c r="O18"/>
  <c r="N18" s="1"/>
  <c r="M18"/>
  <c r="K18"/>
  <c r="J18" s="1"/>
  <c r="F18"/>
  <c r="E18" s="1"/>
  <c r="Q17"/>
  <c r="M17" s="1"/>
  <c r="P17"/>
  <c r="O17"/>
  <c r="N17" s="1"/>
  <c r="K17"/>
  <c r="J17"/>
  <c r="F17"/>
  <c r="E17"/>
  <c r="Q16"/>
  <c r="P16"/>
  <c r="O16"/>
  <c r="N16" s="1"/>
  <c r="M16"/>
  <c r="K16"/>
  <c r="J16" s="1"/>
  <c r="F16"/>
  <c r="E16" s="1"/>
  <c r="Q15"/>
  <c r="M15" s="1"/>
  <c r="P15"/>
  <c r="O15"/>
  <c r="N15" s="1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R67" l="1"/>
  <c r="D67"/>
  <c r="S67" s="1"/>
  <c r="N27"/>
  <c r="N24"/>
  <c r="Q21"/>
  <c r="M21" s="1"/>
  <c r="E21"/>
  <c r="K21"/>
  <c r="J21" s="1"/>
  <c r="F21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1" l="1"/>
  <c r="N21" s="1"/>
  <c r="P2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<sst xmlns="http://schemas.openxmlformats.org/spreadsheetml/2006/main" count="3161" uniqueCount="1090">
  <si>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</si>
  <si>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</si>
  <si>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</si>
  <si>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</si>
  <si>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</si>
  <si>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</si>
  <si>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</si>
  <si>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</si>
  <si>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</si>
  <si>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</si>
  <si>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</si>
  <si>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</si>
  <si>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</si>
  <si>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</si>
  <si>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</si>
  <si>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</si>
  <si>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</si>
  <si>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</si>
  <si>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</si>
  <si>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</si>
  <si>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</si>
  <si>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</si>
  <si>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</si>
  <si>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</si>
  <si>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</si>
  <si>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</si>
  <si>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</si>
  <si>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</si>
  <si>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</si>
  <si>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</si>
  <si>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</si>
  <si>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</si>
  <si>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</si>
  <si>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</si>
  <si>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</si>
  <si>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</si>
  <si>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</si>
  <si>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</si>
  <si>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</si>
  <si>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</si>
  <si>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</si>
  <si>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</si>
  <si>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</si>
  <si>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</si>
  <si>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</si>
  <si>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</si>
  <si>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</si>
  <si>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</si>
  <si>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</si>
  <si>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</si>
  <si>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</si>
  <si>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</si>
  <si>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</si>
  <si>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</si>
  <si>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</si>
  <si>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</si>
  <si>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</si>
  <si>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</si>
  <si>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</si>
  <si>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</si>
  <si>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</si>
  <si>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</si>
  <si>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</si>
  <si>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</si>
  <si>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</si>
  <si>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</si>
  <si>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</si>
  <si>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</si>
  <si>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</si>
  <si>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</si>
  <si>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</si>
  <si>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</si>
  <si>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</si>
  <si>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</si>
  <si>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</si>
  <si>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</si>
  <si>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</si>
  <si>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</si>
  <si>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</si>
  <si>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</si>
  <si>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</si>
  <si>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</si>
  <si>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</si>
  <si>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</si>
  <si>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</si>
  <si>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</si>
  <si>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</si>
  <si>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</si>
  <si>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</si>
  <si>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</si>
  <si>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</si>
  <si>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</si>
  <si>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</si>
  <si>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</si>
  <si>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</si>
  <si>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</si>
  <si>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</si>
  <si>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</si>
  <si>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</si>
  <si>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</si>
  <si>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</si>
  <si>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</si>
  <si>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</si>
  <si>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</si>
  <si>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</si>
  <si>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</si>
  <si>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</si>
  <si>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</si>
  <si>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</si>
  <si>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</si>
  <si>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</si>
  <si>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</si>
  <si>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</si>
  <si>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</si>
  <si>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</si>
  <si>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</si>
  <si>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</si>
  <si>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</si>
  <si>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</si>
  <si>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</si>
  <si>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</si>
  <si>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</si>
  <si>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</si>
  <si>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</si>
  <si>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</si>
  <si>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</si>
  <si>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</si>
  <si>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</si>
  <si>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</si>
  <si>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</si>
  <si>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</si>
  <si>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</si>
  <si>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</si>
  <si>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</si>
  <si>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</si>
  <si>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</si>
  <si>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</si>
  <si>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</si>
  <si>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</si>
  <si>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</si>
  <si>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</si>
  <si>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</si>
  <si>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</si>
  <si>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</si>
  <si>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</si>
  <si>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</si>
  <si>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</si>
  <si>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</si>
  <si>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</si>
  <si>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</si>
  <si>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</si>
  <si>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</si>
  <si>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</si>
  <si>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</si>
  <si>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</si>
  <si>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</si>
  <si>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</si>
  <si>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</si>
  <si>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</si>
  <si>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</si>
  <si>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</si>
  <si>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</si>
  <si>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</si>
  <si>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</si>
  <si>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</si>
  <si>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</si>
  <si>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</si>
  <si>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</si>
  <si>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</si>
  <si>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</si>
  <si>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</si>
  <si>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</si>
  <si>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</si>
  <si>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</si>
  <si>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</si>
  <si>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</si>
  <si>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</si>
  <si>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</si>
  <si>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</si>
  <si>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</si>
  <si>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</si>
  <si>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</si>
  <si>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</si>
  <si>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</si>
  <si>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</si>
  <si>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</si>
  <si>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</si>
  <si>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</si>
  <si>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</si>
  <si>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</si>
  <si>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</si>
  <si>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</si>
  <si>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</si>
  <si>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</si>
  <si>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</si>
  <si>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</si>
  <si>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</si>
  <si>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</si>
  <si>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</si>
  <si>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</si>
  <si>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</si>
  <si>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</si>
  <si>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</si>
  <si>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</si>
  <si>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</si>
  <si>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</si>
  <si>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</si>
  <si>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</si>
  <si>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</si>
  <si>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</si>
  <si>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</si>
  <si>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</si>
  <si>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</si>
  <si>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</si>
  <si>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</si>
  <si>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</si>
  <si>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</si>
  <si>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</si>
  <si>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</si>
  <si>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</si>
  <si>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</si>
  <si>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</si>
  <si>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</si>
  <si>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</si>
  <si>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</si>
  <si>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</si>
  <si>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</si>
  <si>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</si>
  <si>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</si>
  <si>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</si>
  <si>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</si>
  <si>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</si>
  <si>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</si>
  <si>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</si>
  <si>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</si>
  <si>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</si>
  <si>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</si>
  <si>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</si>
  <si>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</si>
  <si>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</si>
  <si>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</si>
  <si>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</si>
  <si>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</si>
  <si>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</si>
  <si>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</si>
  <si>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</si>
  <si>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</si>
  <si>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</si>
  <si>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</si>
  <si>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</si>
  <si>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</si>
  <si>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</si>
  <si>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</si>
  <si>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</si>
  <si>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</si>
  <si>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</si>
  <si>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</si>
  <si>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</si>
  <si>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</si>
  <si>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</si>
  <si>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</si>
  <si>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</si>
  <si>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</si>
  <si>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</si>
  <si>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</si>
  <si>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</si>
  <si>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</si>
  <si>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</si>
  <si>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</si>
  <si>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</si>
  <si>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</si>
  <si>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</si>
  <si>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</si>
  <si>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</si>
  <si>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</si>
  <si>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</si>
  <si>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</si>
  <si>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</si>
  <si>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</si>
  <si>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</si>
  <si>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</si>
  <si>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</si>
  <si>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</si>
  <si>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</si>
  <si>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</si>
  <si>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</si>
  <si>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</si>
  <si>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</si>
  <si>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</si>
  <si>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</si>
  <si>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</si>
  <si>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</si>
  <si>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</si>
  <si>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</si>
  <si>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</si>
  <si>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</si>
  <si>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</si>
  <si>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</si>
  <si>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</si>
  <si>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</si>
  <si>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</si>
  <si>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</si>
  <si>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</si>
  <si>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</si>
  <si>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</si>
  <si>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</si>
  <si>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</si>
  <si>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</si>
  <si>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</si>
  <si>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</si>
  <si>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</si>
  <si>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</si>
  <si>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</si>
  <si>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</si>
  <si>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</si>
  <si>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</si>
  <si>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</si>
  <si>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</si>
  <si>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</si>
  <si>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</si>
  <si>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</si>
  <si>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</si>
  <si>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</si>
  <si>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</si>
  <si>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</si>
  <si>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</si>
  <si>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</si>
  <si>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</si>
  <si>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</si>
  <si>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</si>
  <si>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</si>
  <si>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</si>
  <si>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</si>
  <si>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</si>
  <si>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</si>
  <si>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</si>
  <si>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</si>
  <si>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</si>
  <si>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</si>
  <si>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</si>
  <si>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</si>
  <si>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</si>
  <si>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</si>
  <si>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</si>
  <si>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</si>
  <si>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</si>
  <si>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</si>
  <si>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</si>
  <si>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</si>
  <si>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</si>
  <si>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</si>
  <si>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</si>
  <si>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</si>
  <si>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</si>
  <si>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</si>
  <si>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</si>
  <si>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</si>
  <si>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</si>
  <si>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</si>
  <si>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</si>
  <si>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</si>
  <si>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</si>
  <si>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</si>
  <si>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</si>
  <si>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</si>
  <si>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</si>
  <si>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</si>
  <si>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</si>
  <si>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</si>
  <si>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</si>
  <si>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</si>
  <si>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</si>
  <si>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</si>
  <si>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</si>
  <si>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</si>
  <si>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</si>
  <si>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</si>
  <si>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</si>
  <si>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</si>
  <si>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</si>
  <si>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</si>
  <si>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</si>
  <si>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</si>
  <si>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</si>
  <si>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</si>
  <si>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</si>
  <si>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</si>
  <si>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</si>
  <si>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</si>
  <si>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</si>
  <si>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</si>
  <si>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</si>
  <si>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</si>
  <si>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</si>
  <si>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</si>
  <si>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</si>
  <si>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</si>
  <si>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</si>
  <si>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</si>
  <si>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</si>
  <si>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</si>
  <si>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</si>
  <si>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</si>
  <si>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</si>
  <si>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</si>
  <si>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</si>
  <si>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</si>
  <si>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</si>
  <si>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</si>
  <si>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</si>
  <si>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</si>
  <si>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</si>
  <si>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</si>
  <si>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</si>
  <si>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</si>
  <si>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</si>
  <si>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</si>
  <si>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</si>
  <si>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</si>
  <si>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</si>
  <si>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</si>
  <si>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</si>
  <si>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</si>
  <si>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</si>
  <si>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</si>
  <si>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</si>
  <si>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</si>
  <si>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</si>
  <si>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</si>
  <si>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</si>
  <si>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</si>
  <si>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</si>
  <si>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</si>
  <si>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</si>
  <si>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</si>
  <si>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</si>
  <si>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</si>
  <si>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</si>
  <si>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</si>
  <si>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</si>
  <si>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</si>
  <si>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</si>
  <si>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</si>
  <si>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</si>
  <si>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</si>
  <si>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</si>
  <si>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</si>
  <si>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</si>
  <si>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</si>
  <si>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</si>
  <si>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</si>
  <si>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</si>
  <si>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</si>
  <si>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</si>
  <si>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</si>
  <si>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</si>
  <si>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</si>
  <si>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</si>
  <si>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</si>
  <si>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</si>
  <si>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</si>
  <si>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</si>
  <si>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</si>
  <si>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</si>
  <si>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</si>
  <si>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</si>
  <si>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</si>
  <si>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</si>
  <si>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</si>
  <si>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</si>
  <si>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</si>
  <si>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</si>
  <si>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</si>
  <si>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</si>
  <si>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</si>
  <si>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</si>
  <si>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</si>
  <si>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</si>
  <si>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</si>
  <si>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</si>
  <si>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</si>
  <si>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</si>
  <si>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</si>
  <si>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</si>
  <si>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</si>
  <si>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</si>
  <si>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</si>
  <si>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</si>
  <si>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</si>
  <si>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</si>
  <si>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</si>
  <si>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</si>
  <si>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</si>
  <si>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</si>
  <si>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</si>
  <si>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</si>
  <si>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</si>
  <si>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</si>
  <si>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</si>
  <si>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</si>
  <si>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</si>
  <si>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</si>
  <si>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</si>
  <si>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</si>
  <si>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</si>
  <si>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</si>
  <si>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</si>
  <si>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</si>
  <si>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</si>
  <si>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</si>
  <si>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</si>
  <si>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</si>
  <si>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</si>
  <si>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</si>
  <si>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</si>
  <si>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</si>
  <si>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</si>
  <si>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</si>
  <si>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</si>
  <si>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</si>
  <si>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</si>
  <si>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</si>
  <si>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</si>
  <si>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</si>
  <si>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</si>
  <si>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</si>
  <si>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</si>
  <si>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</si>
  <si>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</si>
  <si>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</si>
  <si>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</si>
  <si>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</si>
  <si>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</si>
  <si>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</si>
  <si>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</si>
  <si>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</si>
  <si>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</si>
  <si>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</si>
  <si>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</si>
  <si>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</si>
  <si>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</si>
  <si>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</si>
  <si>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</si>
  <si>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</si>
  <si>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</si>
  <si>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</si>
  <si>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</si>
  <si>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</si>
  <si>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</si>
  <si>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</si>
  <si>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</si>
  <si>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</si>
  <si>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</si>
  <si>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</si>
  <si>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</si>
  <si>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</si>
  <si>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</si>
  <si>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</si>
  <si>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</si>
  <si>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</si>
  <si>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</si>
  <si>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</si>
  <si>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</si>
  <si>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</si>
  <si>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</si>
  <si>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</si>
  <si>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</si>
  <si>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</si>
  <si>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</si>
  <si>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</si>
  <si>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</si>
  <si>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</si>
  <si>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</si>
  <si>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</si>
  <si>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</si>
  <si>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</si>
  <si>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</si>
  <si>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</si>
  <si>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</si>
  <si>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</si>
  <si>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</si>
  <si>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</si>
  <si>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</si>
  <si>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</si>
  <si>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</si>
  <si>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</si>
  <si>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</si>
  <si>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</si>
  <si>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</si>
  <si>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</si>
  <si>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</si>
  <si>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</si>
  <si>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</si>
  <si>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</si>
  <si>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</si>
  <si>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</si>
  <si>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</si>
  <si>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</si>
  <si>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</si>
  <si>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</si>
  <si>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</si>
  <si>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</si>
  <si>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</si>
  <si>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</si>
  <si>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</si>
  <si>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</si>
  <si>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</si>
  <si>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</si>
  <si>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</si>
  <si>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</si>
  <si>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</si>
  <si>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</si>
  <si>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</si>
  <si>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</si>
  <si>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</si>
  <si>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</si>
  <si>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</si>
  <si>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</si>
  <si>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</si>
  <si>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</si>
  <si>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</si>
  <si>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</si>
  <si>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</si>
  <si>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</si>
  <si>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</si>
  <si>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</si>
  <si>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</si>
  <si>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</si>
  <si>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</si>
  <si>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</si>
  <si>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</si>
  <si>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</si>
  <si>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</si>
  <si>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</si>
  <si>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</si>
  <si>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</si>
  <si>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</si>
  <si>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</si>
  <si>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</si>
  <si>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</si>
  <si>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</si>
  <si>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</si>
  <si>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</si>
  <si>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</si>
  <si>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</si>
  <si>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</si>
  <si>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</si>
  <si>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</si>
  <si>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</si>
  <si>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</si>
  <si>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</si>
  <si>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</si>
  <si>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</si>
  <si>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</si>
  <si>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</si>
  <si>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</si>
  <si>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</si>
  <si>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</si>
  <si>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</si>
  <si>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</si>
  <si>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</si>
  <si>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</si>
  <si>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</si>
  <si>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</si>
  <si>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</si>
  <si>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</si>
  <si>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</si>
  <si>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</si>
  <si>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</si>
  <si>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</si>
  <si>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</si>
  <si>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</si>
  <si>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</si>
  <si>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</si>
  <si>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</si>
  <si>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</si>
  <si>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</si>
  <si>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</si>
  <si>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</si>
  <si>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</si>
  <si>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</si>
  <si>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</si>
  <si>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</si>
  <si>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</si>
  <si>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</si>
  <si>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</si>
  <si>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</si>
  <si>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</si>
  <si>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</si>
  <si>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</si>
  <si>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</si>
  <si>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</si>
  <si>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</si>
  <si>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</si>
  <si>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</si>
  <si>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</si>
  <si>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</si>
  <si>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</si>
  <si>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</si>
  <si>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</si>
  <si>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</si>
  <si>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</si>
  <si>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</si>
  <si>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</si>
  <si>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</si>
  <si>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</si>
  <si>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</si>
  <si>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</si>
  <si>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</si>
  <si>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</si>
  <si>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</si>
  <si>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</si>
  <si>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</si>
  <si>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</si>
  <si>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</si>
  <si>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</si>
  <si>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</si>
  <si>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</si>
  <si>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</si>
  <si>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</si>
  <si>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</si>
  <si>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</si>
  <si>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</si>
  <si>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</si>
  <si>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</si>
  <si>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</si>
  <si>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</si>
  <si>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</si>
  <si>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</si>
  <si>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</si>
  <si>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</si>
  <si>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</si>
  <si>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</si>
  <si>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</si>
  <si>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</si>
  <si>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</si>
  <si>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</si>
  <si>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</si>
  <si>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</si>
  <si>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</si>
  <si>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</si>
  <si>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</si>
  <si>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</si>
  <si>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</si>
  <si>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</si>
  <si>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</si>
  <si>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</si>
  <si>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</si>
  <si>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</si>
  <si>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</si>
  <si>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</si>
  <si>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</si>
  <si>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</si>
  <si>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</si>
  <si>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</si>
  <si>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</si>
  <si>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</si>
  <si>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</si>
  <si>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</si>
  <si>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</si>
  <si>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</si>
  <si>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</si>
  <si>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</si>
  <si>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</si>
  <si>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</si>
  <si>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</si>
  <si>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</si>
  <si>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</si>
  <si>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</si>
  <si>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</si>
  <si>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</si>
  <si>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</si>
  <si>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</si>
  <si>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</si>
  <si>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</si>
  <si>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</si>
  <si>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</si>
  <si>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</si>
  <si>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</si>
  <si>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</si>
  <si>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</si>
  <si>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</si>
  <si>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</si>
  <si>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</si>
  <si>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</si>
  <si>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</si>
  <si>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</si>
  <si>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</si>
  <si>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</si>
  <si>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</si>
  <si>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</si>
  <si>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</si>
  <si>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</si>
  <si>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</si>
  <si>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</si>
  <si>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</si>
  <si>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</si>
  <si>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</si>
  <si>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</si>
  <si>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</si>
  <si>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</si>
  <si>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</si>
  <si>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</si>
  <si>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</si>
  <si>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</si>
  <si>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</si>
  <si>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</si>
  <si>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</si>
  <si>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</si>
  <si>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</si>
  <si>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</si>
  <si>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</si>
  <si>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</si>
  <si>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</si>
  <si>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</si>
  <si>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</si>
  <si>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</si>
  <si>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</si>
  <si>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</si>
  <si>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</si>
  <si>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</si>
  <si>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</si>
  <si>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</si>
  <si>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</si>
  <si>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</si>
  <si>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</si>
  <si>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</si>
  <si>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</si>
  <si>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</si>
  <si>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</si>
  <si>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</si>
  <si>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</si>
  <si>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</si>
  <si>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</si>
  <si>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</si>
  <si>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</si>
  <si>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</si>
  <si>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</si>
  <si>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</si>
  <si>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</si>
  <si>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</si>
  <si>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</si>
  <si>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</si>
  <si>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</si>
  <si>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</si>
  <si>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</si>
  <si>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</si>
  <si>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</si>
  <si>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</si>
  <si>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</si>
  <si>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</si>
  <si>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</si>
  <si>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</si>
  <si>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</si>
  <si>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</si>
  <si>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</si>
  <si>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</si>
  <si>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</si>
  <si>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</si>
  <si>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</si>
  <si>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</si>
  <si>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</si>
  <si>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</si>
  <si>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</si>
  <si>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</si>
  <si>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</si>
  <si>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</si>
  <si>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</si>
  <si>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</si>
  <si>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</si>
  <si>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</si>
  <si>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</si>
  <si>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</si>
  <si>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</si>
  <si>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</si>
  <si>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</si>
  <si>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</si>
  <si>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</si>
  <si>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</si>
  <si>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</si>
  <si>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</si>
  <si>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</si>
  <si>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</si>
  <si>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</si>
  <si>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</si>
  <si>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</si>
  <si>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</si>
  <si>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</si>
  <si>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</si>
  <si>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</si>
  <si>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</si>
  <si>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</si>
  <si>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</si>
  <si>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</si>
  <si>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</si>
  <si>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</si>
  <si>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</si>
  <si>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</si>
  <si>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</si>
  <si>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</si>
  <si>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</si>
  <si>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</si>
  <si>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</si>
  <si>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</si>
  <si>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</si>
  <si>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</si>
  <si>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</si>
  <si>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</si>
  <si>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</si>
  <si>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</si>
  <si>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</si>
  <si>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</si>
  <si>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</si>
  <si>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</si>
  <si>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</si>
  <si>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</si>
  <si>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</si>
  <si>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</si>
  <si>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</si>
  <si>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</si>
  <si>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</si>
  <si>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</si>
  <si>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</si>
  <si>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</si>
  <si>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</si>
  <si>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</si>
  <si>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</si>
  <si>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</si>
  <si>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</si>
  <si>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</si>
  <si>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</si>
  <si>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</si>
  <si>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</si>
  <si>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</si>
  <si>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</si>
  <si>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</si>
  <si>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</si>
  <si>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</si>
  <si>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</si>
  <si>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</si>
  <si>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</si>
  <si>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</si>
  <si>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</si>
  <si>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</si>
  <si>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</si>
  <si>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</si>
  <si>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</si>
  <si>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</si>
  <si>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</si>
  <si>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</si>
  <si>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</si>
  <si>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</si>
  <si>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</si>
  <si>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</si>
  <si>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</si>
  <si>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</si>
  <si>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</si>
  <si>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</si>
  <si>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</si>
  <si>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</si>
  <si>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</si>
  <si>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</si>
  <si>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</si>
  <si>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</si>
  <si>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</si>
  <si>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</si>
  <si>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</si>
  <si>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</si>
  <si>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</si>
  <si>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</si>
  <si>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</si>
  <si>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</si>
  <si>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</si>
  <si>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</si>
  <si>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</si>
  <si>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</si>
  <si>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</si>
  <si>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</si>
  <si>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</si>
  <si>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</si>
  <si>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</si>
  <si>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</si>
  <si>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</si>
  <si>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</si>
  <si>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</si>
  <si>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</si>
  <si>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</si>
  <si>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</si>
  <si>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</si>
  <si>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</si>
  <si>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</si>
  <si>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</si>
  <si>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</si>
  <si>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</si>
  <si>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</si>
  <si>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</si>
  <si>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</si>
  <si>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</si>
  <si>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</si>
  <si>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</si>
  <si>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</si>
  <si>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</si>
  <si>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</si>
  <si>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</si>
  <si>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</si>
  <si>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</si>
  <si>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</si>
  <si>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</si>
  <si>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</si>
  <si>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</si>
  <si>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</si>
  <si>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</si>
  <si>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</si>
  <si>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</si>
  <si>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</si>
  <si>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</si>
  <si>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</si>
  <si>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</si>
  <si>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</si>
  <si>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</si>
  <si>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</si>
  <si>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</si>
  <si>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</si>
  <si>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</si>
  <si>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</si>
  <si>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</si>
  <si>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</si>
  <si>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ФГБУ "ФЦССХ" МИНЗДРАВА РОССИИ (Г.АСТРАХАНЬ)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</si>
  <si>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</si>
  <si>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</si>
  <si>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</si>
  <si>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</si>
  <si>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</si>
  <si>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</si>
  <si>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</si>
  <si>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</si>
  <si>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</si>
  <si>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</si>
  <si>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</si>
  <si>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</si>
  <si>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</si>
  <si>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</si>
  <si>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</si>
  <si>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</si>
  <si>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</si>
  <si>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</si>
  <si>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</si>
  <si>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</si>
  <si>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</si>
  <si>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</si>
  <si>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</si>
  <si>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</si>
  <si>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</si>
  <si>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</si>
  <si>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</si>
  <si>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</si>
  <si>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</si>
  <si>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</si>
  <si>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</si>
  <si>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</si>
  <si>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</si>
  <si>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</si>
  <si>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</si>
  <si>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</si>
  <si>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</si>
  <si>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</si>
  <si>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</si>
  <si>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</si>
  <si>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</si>
  <si>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</si>
  <si>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</si>
  <si>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</si>
  <si>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</si>
  <si>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</si>
  <si>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</si>
  <si>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</si>
  <si>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</si>
  <si>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</si>
  <si>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</si>
  <si>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</si>
  <si>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</si>
  <si>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</si>
  <si>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</si>
  <si>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</si>
  <si>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(26)кардиологические</t>
  </si>
  <si>
    <t>(29)кардиологии</t>
  </si>
  <si>
    <t>(66)кардиохирургические</t>
  </si>
  <si>
    <t>(81)сердечно-сосудистой хирургии</t>
  </si>
  <si>
    <t>Приложение №1 к Протоколу заседания Комиссии по разработке ТП ОМС №7 от 29.04.2025</t>
  </si>
  <si>
    <t>с 01.03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</si>
</sst>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300070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0</v>
      </c>
      <c r="F16" s="28">
        <f t="shared" si="1"/>
        <v>0</v>
      </c>
      <c r="G16" s="41">
        <v>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2">
        <f t="shared" si="8"/>
        <v>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1</v>
      </c>
      <c r="F24" s="28">
        <f t="shared" si="12"/>
        <v>313</v>
      </c>
      <c r="G24" s="41">
        <v>29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11</v>
      </c>
      <c r="N24" s="28">
        <f t="shared" si="5"/>
        <v>313</v>
      </c>
      <c r="O24" s="45">
        <f t="shared" si="6"/>
        <v>1</v>
      </c>
      <c r="P24" s="28">
        <f t="shared" si="7"/>
        <v>313</v>
      </c>
      <c r="Q24" s="162">
        <f t="shared" si="8"/>
        <v>29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21</v>
      </c>
      <c r="F27" s="28">
        <f t="shared" si="12"/>
        <v>7095</v>
      </c>
      <c r="G27" s="41">
        <v>724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10</v>
      </c>
      <c r="N27" s="28">
        <f t="shared" si="5"/>
        <v>338</v>
      </c>
      <c r="O27" s="45">
        <f t="shared" si="6"/>
        <v>21</v>
      </c>
      <c r="P27" s="28">
        <f t="shared" si="7"/>
        <v>7095</v>
      </c>
      <c r="Q27" s="162">
        <f t="shared" si="8"/>
        <v>724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2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0</v>
      </c>
      <c r="F62" s="28">
        <f t="shared" si="12"/>
        <v>0</v>
      </c>
      <c r="G62" s="41">
        <v>0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0</v>
      </c>
      <c r="N62" s="28">
        <f t="shared" si="16"/>
        <v>0</v>
      </c>
      <c r="O62" s="45">
        <f t="shared" si="17"/>
        <v>0</v>
      </c>
      <c r="P62" s="28">
        <f t="shared" si="18"/>
        <v>0</v>
      </c>
      <c r="Q62" s="162">
        <f t="shared" si="19"/>
        <v>0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10</v>
      </c>
      <c r="D67" s="43">
        <f>ROUND(IF(E67=0,0,F67/E67),0)</f>
        <v>337</v>
      </c>
      <c r="E67" s="27">
        <f>SUM(E12:E66)-E23-E22</f>
        <v>22</v>
      </c>
      <c r="F67" s="28">
        <f>SUM(F12:F66)-F23-F22</f>
        <v>7408</v>
      </c>
      <c r="G67" s="41">
        <f>SUM(G12:G66)-G23-G22</f>
        <v>753</v>
      </c>
      <c r="H67" s="44">
        <f>ROUND(IF(L67=0,0,K67/L67),0)</f>
        <v>0</v>
      </c>
      <c r="I67" s="43">
        <f>ROUND(IF(J67=0,0,K67/J67),0)</f>
        <v>0</v>
      </c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10</v>
      </c>
      <c r="N67" s="28">
        <f>SUM(N12:N66)-N23-N22</f>
        <v>651</v>
      </c>
      <c r="O67" s="45">
        <f>SUM(O12:O66)-O23-O22</f>
        <v>22</v>
      </c>
      <c r="P67" s="28">
        <f>SUM(P12:P66)-P23-P22</f>
        <v>7408</v>
      </c>
      <c r="Q67" s="162">
        <f>G67+L67</f>
        <v>753</v>
      </c>
      <c r="R67" s="127">
        <f t="shared" ref="R67" si="26">C67-H67</f>
        <v>10</v>
      </c>
      <c r="S67" s="127">
        <f t="shared" ref="S67" si="27">D67-I67</f>
        <v>337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300070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29</v>
      </c>
      <c r="F16" s="138">
        <v>0</v>
      </c>
      <c r="G16" s="72">
        <f t="shared" si="0"/>
        <v>29</v>
      </c>
      <c r="H16" s="69">
        <v>0</v>
      </c>
      <c r="I16" s="36">
        <v>0</v>
      </c>
      <c r="J16" s="73">
        <f t="shared" si="1"/>
        <v>0</v>
      </c>
      <c r="K16" s="37">
        <f t="shared" si="2"/>
        <v>29</v>
      </c>
      <c r="L16" s="37">
        <f t="shared" si="3"/>
        <v>0</v>
      </c>
      <c r="M16" s="64">
        <f t="shared" si="4"/>
        <v>29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41</v>
      </c>
      <c r="F19" s="138">
        <v>0</v>
      </c>
      <c r="G19" s="72">
        <f t="shared" si="0"/>
        <v>41</v>
      </c>
      <c r="H19" s="69">
        <v>683</v>
      </c>
      <c r="I19" s="36">
        <v>0</v>
      </c>
      <c r="J19" s="73">
        <f t="shared" si="1"/>
        <v>683</v>
      </c>
      <c r="K19" s="37">
        <f t="shared" si="2"/>
        <v>724</v>
      </c>
      <c r="L19" s="37">
        <f t="shared" si="3"/>
        <v>0</v>
      </c>
      <c r="M19" s="64">
        <f t="shared" si="4"/>
        <v>724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70</v>
      </c>
      <c r="F59" s="138">
        <f t="shared" si="10"/>
        <v>0</v>
      </c>
      <c r="G59" s="72">
        <f t="shared" si="10"/>
        <v>70</v>
      </c>
      <c r="H59" s="69">
        <f t="shared" si="10"/>
        <v>683</v>
      </c>
      <c r="I59" s="36">
        <f t="shared" si="10"/>
        <v>0</v>
      </c>
      <c r="J59" s="73">
        <f t="shared" si="10"/>
        <v>683</v>
      </c>
      <c r="K59" s="37">
        <f t="shared" si="10"/>
        <v>753</v>
      </c>
      <c r="L59" s="37">
        <f t="shared" si="10"/>
        <v>0</v>
      </c>
      <c r="M59" s="64">
        <f t="shared" si="10"/>
        <v>753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4" customHeight="1">
      <c r="D1" s="209" t="s">
        <v>1088</v>
      </c>
      <c r="E1" s="209"/>
      <c r="F1" s="209"/>
    </row>
    <row r="2" spans="1:6">
      <c r="C2" s="115" t="s">
        <v>1027</v>
      </c>
      <c r="D2" s="106">
        <v>300070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1089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 ht="16.5" hidden="1" thickBot="1">
      <c r="A13" s="139">
        <v>3</v>
      </c>
      <c r="B13" s="140" t="s">
        <v>296</v>
      </c>
      <c r="C13" s="120" t="s">
        <v>60</v>
      </c>
      <c r="D13" s="111">
        <v>0</v>
      </c>
      <c r="E13" s="111">
        <v>0</v>
      </c>
      <c r="F13" s="112">
        <v>0</v>
      </c>
    </row>
    <row r="14" spans="1:6" ht="16.5" hidden="1" thickBot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t="16.5" hidden="1" thickBot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t="16.5" hidden="1" thickBot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t="16.5" hidden="1" thickBot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t="16.5" hidden="1" thickBot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t="16.5" hidden="1" thickBot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t="16.5" hidden="1" thickBot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2.25" hidden="1" thickBot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 ht="16.5" hidden="1" thickBot="1">
      <c r="A22" s="144">
        <v>12</v>
      </c>
      <c r="B22" s="110" t="s">
        <v>305</v>
      </c>
      <c r="C22" s="121" t="s">
        <v>67</v>
      </c>
      <c r="D22" s="146">
        <v>0</v>
      </c>
      <c r="E22" s="147">
        <v>0</v>
      </c>
      <c r="F22" s="114">
        <v>0</v>
      </c>
    </row>
    <row r="23" spans="1:6" ht="16.5" hidden="1" thickBot="1">
      <c r="A23" s="144">
        <v>13</v>
      </c>
      <c r="B23" s="110" t="s">
        <v>306</v>
      </c>
      <c r="C23" s="121" t="s">
        <v>849</v>
      </c>
      <c r="D23" s="146">
        <v>0</v>
      </c>
      <c r="E23" s="147">
        <v>0</v>
      </c>
      <c r="F23" s="114">
        <v>0</v>
      </c>
    </row>
    <row r="24" spans="1:6" ht="16.5" hidden="1" thickBot="1">
      <c r="A24" s="144">
        <v>14</v>
      </c>
      <c r="B24" s="110" t="s">
        <v>307</v>
      </c>
      <c r="C24" s="121" t="s">
        <v>850</v>
      </c>
      <c r="D24" s="146">
        <v>0</v>
      </c>
      <c r="E24" s="147">
        <v>0</v>
      </c>
      <c r="F24" s="114">
        <v>0</v>
      </c>
    </row>
    <row r="25" spans="1:6" ht="16.5" hidden="1" thickBot="1">
      <c r="A25" s="144">
        <v>15</v>
      </c>
      <c r="B25" s="110" t="s">
        <v>308</v>
      </c>
      <c r="C25" s="121" t="s">
        <v>851</v>
      </c>
      <c r="D25" s="146">
        <v>0</v>
      </c>
      <c r="E25" s="147">
        <v>0</v>
      </c>
      <c r="F25" s="114">
        <v>0</v>
      </c>
    </row>
    <row r="26" spans="1:6" ht="16.5" hidden="1" thickBot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854</v>
      </c>
      <c r="C29" s="121" t="s">
        <v>918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 ht="16.5" hidden="1" thickBot="1">
      <c r="A34" s="139">
        <v>24</v>
      </c>
      <c r="B34" s="140" t="s">
        <v>313</v>
      </c>
      <c r="C34" s="120" t="s">
        <v>69</v>
      </c>
      <c r="D34" s="111">
        <v>0</v>
      </c>
      <c r="E34" s="111">
        <v>0</v>
      </c>
      <c r="F34" s="112">
        <v>0</v>
      </c>
    </row>
    <row r="35" spans="1:6" ht="16.5" hidden="1" thickBot="1">
      <c r="A35" s="144">
        <v>25</v>
      </c>
      <c r="B35" s="110" t="s">
        <v>314</v>
      </c>
      <c r="C35" s="121" t="s">
        <v>15</v>
      </c>
      <c r="D35" s="146">
        <v>0</v>
      </c>
      <c r="E35" s="147">
        <v>0</v>
      </c>
      <c r="F35" s="114">
        <v>0</v>
      </c>
    </row>
    <row r="36" spans="1:6" ht="16.5" hidden="1" thickBot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t="16.5" hidden="1" thickBot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 ht="16.5" hidden="1" thickBot="1">
      <c r="A38" s="144">
        <v>28</v>
      </c>
      <c r="B38" s="110" t="s">
        <v>317</v>
      </c>
      <c r="C38" s="121" t="s">
        <v>261</v>
      </c>
      <c r="D38" s="146">
        <v>0</v>
      </c>
      <c r="E38" s="147">
        <v>0</v>
      </c>
      <c r="F38" s="114">
        <v>0</v>
      </c>
    </row>
    <row r="39" spans="1:6" ht="16.5" hidden="1" thickBot="1">
      <c r="A39" s="144">
        <v>29</v>
      </c>
      <c r="B39" s="110" t="s">
        <v>318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 ht="16.5" hidden="1" thickBot="1">
      <c r="A41" s="139">
        <v>31</v>
      </c>
      <c r="B41" s="140" t="s">
        <v>320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321</v>
      </c>
      <c r="C42" s="121" t="s">
        <v>262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328</v>
      </c>
      <c r="C48" s="120" t="s">
        <v>856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726</v>
      </c>
      <c r="C49" s="122" t="s">
        <v>727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29</v>
      </c>
      <c r="E104" s="111">
        <v>0</v>
      </c>
      <c r="F104" s="112">
        <v>29</v>
      </c>
    </row>
    <row r="105" spans="1:6" hidden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28</v>
      </c>
      <c r="E107" s="147">
        <v>0</v>
      </c>
      <c r="F107" s="114">
        <v>28</v>
      </c>
    </row>
    <row r="108" spans="1:6" ht="16.5" thickBot="1">
      <c r="A108" s="144">
        <v>98</v>
      </c>
      <c r="B108" s="110" t="s">
        <v>373</v>
      </c>
      <c r="C108" s="122" t="s">
        <v>739</v>
      </c>
      <c r="D108" s="146">
        <v>1</v>
      </c>
      <c r="E108" s="147">
        <v>0</v>
      </c>
      <c r="F108" s="114">
        <v>1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376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380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385</v>
      </c>
      <c r="C124" s="122" t="s">
        <v>925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40" t="s">
        <v>397</v>
      </c>
      <c r="C142" s="120" t="s">
        <v>106</v>
      </c>
      <c r="D142" s="111">
        <v>0</v>
      </c>
      <c r="E142" s="111">
        <v>0</v>
      </c>
      <c r="F142" s="112">
        <v>0</v>
      </c>
    </row>
    <row r="143" spans="1:6" ht="16.5" hidden="1" thickBot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400</v>
      </c>
      <c r="C145" s="122" t="s">
        <v>107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 ht="16.5" hidden="1" thickBot="1">
      <c r="A274" s="144">
        <v>264</v>
      </c>
      <c r="B274" s="140" t="s">
        <v>460</v>
      </c>
      <c r="C274" s="120" t="s">
        <v>152</v>
      </c>
      <c r="D274" s="111">
        <v>0</v>
      </c>
      <c r="E274" s="111">
        <v>0</v>
      </c>
      <c r="F274" s="112">
        <v>0</v>
      </c>
    </row>
    <row r="275" spans="1:6" ht="16.5" hidden="1" thickBot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2.25" hidden="1" thickBot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2.25" hidden="1" thickBot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 ht="16.5" hidden="1" thickBot="1">
      <c r="A278" s="144">
        <v>268</v>
      </c>
      <c r="B278" s="110" t="s">
        <v>712</v>
      </c>
      <c r="C278" s="122" t="s">
        <v>156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493</v>
      </c>
      <c r="C279" s="122" t="s">
        <v>157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41</v>
      </c>
      <c r="E286" s="111">
        <v>0</v>
      </c>
      <c r="F286" s="112">
        <v>41</v>
      </c>
    </row>
    <row r="287" spans="1:6" hidden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idden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idden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idden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idden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>
      <c r="A293" s="144">
        <v>283</v>
      </c>
      <c r="B293" s="110" t="s">
        <v>505</v>
      </c>
      <c r="C293" s="122" t="s">
        <v>976</v>
      </c>
      <c r="D293" s="146">
        <v>1</v>
      </c>
      <c r="E293" s="147">
        <v>0</v>
      </c>
      <c r="F293" s="114">
        <v>1</v>
      </c>
    </row>
    <row r="294" spans="1:6" hidden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idden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idden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>
      <c r="A297" s="144">
        <v>287</v>
      </c>
      <c r="B297" s="110" t="s">
        <v>980</v>
      </c>
      <c r="C297" s="122" t="s">
        <v>981</v>
      </c>
      <c r="D297" s="146">
        <v>39</v>
      </c>
      <c r="E297" s="147">
        <v>0</v>
      </c>
      <c r="F297" s="114">
        <v>39</v>
      </c>
    </row>
    <row r="298" spans="1:6" hidden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1.5">
      <c r="A299" s="144">
        <v>289</v>
      </c>
      <c r="B299" s="110" t="s">
        <v>983</v>
      </c>
      <c r="C299" s="122" t="s">
        <v>984</v>
      </c>
      <c r="D299" s="146">
        <v>1</v>
      </c>
      <c r="E299" s="147">
        <v>0</v>
      </c>
      <c r="F299" s="114">
        <v>1</v>
      </c>
    </row>
    <row r="300" spans="1:6" hidden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idden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idden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idden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idden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1.5" hidden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 hidden="1">
      <c r="A306" s="144">
        <v>296</v>
      </c>
      <c r="B306" s="140" t="s">
        <v>464</v>
      </c>
      <c r="C306" s="120" t="s">
        <v>167</v>
      </c>
      <c r="D306" s="111">
        <v>0</v>
      </c>
      <c r="E306" s="111">
        <v>0</v>
      </c>
      <c r="F306" s="112">
        <v>0</v>
      </c>
    </row>
    <row r="307" spans="1:6" ht="31.5" hidden="1">
      <c r="A307" s="144">
        <v>297</v>
      </c>
      <c r="B307" s="110" t="s">
        <v>511</v>
      </c>
      <c r="C307" s="122" t="s">
        <v>46</v>
      </c>
      <c r="D307" s="146">
        <v>0</v>
      </c>
      <c r="E307" s="147">
        <v>0</v>
      </c>
      <c r="F307" s="114">
        <v>0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 hidden="1">
      <c r="A309" s="144">
        <v>299</v>
      </c>
      <c r="B309" s="110" t="s">
        <v>513</v>
      </c>
      <c r="C309" s="122" t="s">
        <v>48</v>
      </c>
      <c r="D309" s="146">
        <v>0</v>
      </c>
      <c r="E309" s="147">
        <v>0</v>
      </c>
      <c r="F309" s="114">
        <v>0</v>
      </c>
    </row>
    <row r="310" spans="1:6" hidden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 hidden="1">
      <c r="A311" s="144">
        <v>301</v>
      </c>
      <c r="B311" s="110" t="s">
        <v>515</v>
      </c>
      <c r="C311" s="122" t="s">
        <v>993</v>
      </c>
      <c r="D311" s="146">
        <v>0</v>
      </c>
      <c r="E311" s="147">
        <v>0</v>
      </c>
      <c r="F311" s="114">
        <v>0</v>
      </c>
    </row>
    <row r="312" spans="1:6" ht="31.5" hidden="1">
      <c r="A312" s="144">
        <v>302</v>
      </c>
      <c r="B312" s="110" t="s">
        <v>516</v>
      </c>
      <c r="C312" s="122" t="s">
        <v>874</v>
      </c>
      <c r="D312" s="146">
        <v>0</v>
      </c>
      <c r="E312" s="147">
        <v>0</v>
      </c>
      <c r="F312" s="114">
        <v>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idden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 hidden="1">
      <c r="A316" s="144">
        <v>306</v>
      </c>
      <c r="B316" s="110" t="s">
        <v>520</v>
      </c>
      <c r="C316" s="122" t="s">
        <v>168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521</v>
      </c>
      <c r="C317" s="122" t="s">
        <v>169</v>
      </c>
      <c r="D317" s="146">
        <v>0</v>
      </c>
      <c r="E317" s="147">
        <v>0</v>
      </c>
      <c r="F317" s="114">
        <v>0</v>
      </c>
    </row>
    <row r="318" spans="1:6" hidden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1.5" hidden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1.5" hidden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1.5" hidden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1.5" hidden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1.5" hidden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40" t="s">
        <v>466</v>
      </c>
      <c r="C327" s="120" t="s">
        <v>176</v>
      </c>
      <c r="D327" s="111">
        <v>0</v>
      </c>
      <c r="E327" s="111">
        <v>0</v>
      </c>
      <c r="F327" s="112">
        <v>0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idden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idden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idden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 hidden="1">
      <c r="A341" s="144">
        <v>331</v>
      </c>
      <c r="B341" s="140" t="s">
        <v>467</v>
      </c>
      <c r="C341" s="120" t="s">
        <v>184</v>
      </c>
      <c r="D341" s="111">
        <v>0</v>
      </c>
      <c r="E341" s="111">
        <v>0</v>
      </c>
      <c r="F341" s="112">
        <v>0</v>
      </c>
    </row>
    <row r="342" spans="1:6" hidden="1">
      <c r="A342" s="144">
        <v>332</v>
      </c>
      <c r="B342" s="110" t="s">
        <v>543</v>
      </c>
      <c r="C342" s="122" t="s">
        <v>50</v>
      </c>
      <c r="D342" s="146">
        <v>0</v>
      </c>
      <c r="E342" s="147">
        <v>0</v>
      </c>
      <c r="F342" s="114">
        <v>0</v>
      </c>
    </row>
    <row r="343" spans="1:6" hidden="1">
      <c r="A343" s="144">
        <v>333</v>
      </c>
      <c r="B343" s="110" t="s">
        <v>544</v>
      </c>
      <c r="C343" s="122" t="s">
        <v>230</v>
      </c>
      <c r="D343" s="146">
        <v>0</v>
      </c>
      <c r="E343" s="147">
        <v>0</v>
      </c>
      <c r="F343" s="114">
        <v>0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idden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 hidden="1">
      <c r="A351" s="144">
        <v>341</v>
      </c>
      <c r="B351" s="110" t="s">
        <v>552</v>
      </c>
      <c r="C351" s="122" t="s">
        <v>190</v>
      </c>
      <c r="D351" s="146">
        <v>0</v>
      </c>
      <c r="E351" s="147">
        <v>0</v>
      </c>
      <c r="F351" s="114">
        <v>0</v>
      </c>
    </row>
    <row r="352" spans="1:6" hidden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 hidden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idden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idden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idden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idden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 hidden="1">
      <c r="A358" s="144">
        <v>348</v>
      </c>
      <c r="B358" s="140" t="s">
        <v>558</v>
      </c>
      <c r="C358" s="120" t="s">
        <v>196</v>
      </c>
      <c r="D358" s="111">
        <v>0</v>
      </c>
      <c r="E358" s="111">
        <v>0</v>
      </c>
      <c r="F358" s="112">
        <v>0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 hidden="1">
      <c r="A361" s="144">
        <v>351</v>
      </c>
      <c r="B361" s="110" t="s">
        <v>561</v>
      </c>
      <c r="C361" s="122" t="s">
        <v>879</v>
      </c>
      <c r="D361" s="146">
        <v>0</v>
      </c>
      <c r="E361" s="147">
        <v>0</v>
      </c>
      <c r="F361" s="114">
        <v>0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 hidden="1">
      <c r="A363" s="144">
        <v>353</v>
      </c>
      <c r="B363" s="110" t="s">
        <v>563</v>
      </c>
      <c r="C363" s="122" t="s">
        <v>881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 hidden="1">
      <c r="A375" s="144">
        <v>365</v>
      </c>
      <c r="B375" s="110" t="s">
        <v>575</v>
      </c>
      <c r="C375" s="122" t="s">
        <v>713</v>
      </c>
      <c r="D375" s="146">
        <v>0</v>
      </c>
      <c r="E375" s="147">
        <v>0</v>
      </c>
      <c r="F375" s="114">
        <v>0</v>
      </c>
    </row>
    <row r="376" spans="1:6" hidden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idden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 hidden="1">
      <c r="A378" s="144">
        <v>368</v>
      </c>
      <c r="B378" s="140" t="s">
        <v>578</v>
      </c>
      <c r="C378" s="120" t="s">
        <v>202</v>
      </c>
      <c r="D378" s="111">
        <v>0</v>
      </c>
      <c r="E378" s="111">
        <v>0</v>
      </c>
      <c r="F378" s="112">
        <v>0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idden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idden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idden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idden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idden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idden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idden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idden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idden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 hidden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idden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idden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idden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idden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idden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idden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idden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idden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idden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1.5" hidden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idden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idden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idden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 hidden="1">
      <c r="A414" s="144">
        <v>404</v>
      </c>
      <c r="B414" s="140" t="s">
        <v>610</v>
      </c>
      <c r="C414" s="120" t="s">
        <v>223</v>
      </c>
      <c r="D414" s="111">
        <v>0</v>
      </c>
      <c r="E414" s="111">
        <v>0</v>
      </c>
      <c r="F414" s="112">
        <v>0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idden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idden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70</v>
      </c>
      <c r="E498" s="110">
        <v>0</v>
      </c>
      <c r="F498" s="110">
        <v>70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28"/>
        <filter val="29"/>
        <filter val="39"/>
        <filter val="41"/>
        <filter val="70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300070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29</v>
      </c>
      <c r="E103" s="111">
        <v>0</v>
      </c>
      <c r="F103" s="112">
        <v>29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28</v>
      </c>
      <c r="E106" s="147">
        <v>0</v>
      </c>
      <c r="F106" s="114">
        <v>28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1</v>
      </c>
      <c r="E107" s="147">
        <v>0</v>
      </c>
      <c r="F107" s="114">
        <v>1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</v>
      </c>
      <c r="E497" s="110">
        <v>0</v>
      </c>
      <c r="F497" s="110">
        <v>29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300070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41</v>
      </c>
      <c r="E285" s="111">
        <v>0</v>
      </c>
      <c r="F285" s="112">
        <v>41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1</v>
      </c>
      <c r="E292" s="147">
        <v>0</v>
      </c>
      <c r="F292" s="114">
        <v>1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39</v>
      </c>
      <c r="E296" s="147">
        <v>0</v>
      </c>
      <c r="F296" s="114">
        <v>39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1</v>
      </c>
      <c r="E298" s="147">
        <v>0</v>
      </c>
      <c r="F298" s="114">
        <v>1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41</v>
      </c>
      <c r="E497" s="110">
        <v>0</v>
      </c>
      <c r="F497" s="110">
        <v>41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'300070'!P51</f>
        <v>0</v>
      </c>
    </row>
    <row r="9" spans="1:5" ht="24.75">
      <c r="A9" s="21" t="s">
        <v>1</v>
      </c>
      <c r="B9" s="6">
        <f>'300070'!P50</f>
        <v>0</v>
      </c>
    </row>
    <row r="10" spans="1:5">
      <c r="A10" s="1" t="s">
        <v>2</v>
      </c>
      <c r="B10" s="6">
        <f>'300070'!P52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300070</vt:lpstr>
      <vt:lpstr>код</vt:lpstr>
      <vt:lpstr>ВСЕ_</vt:lpstr>
      <vt:lpstr>26</vt:lpstr>
      <vt:lpstr>66</vt:lpstr>
      <vt:lpstr>реабилитация</vt:lpstr>
      <vt:lpstr>'300070'!Заголовки_для_печати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2025-04-30T10:30:08Z</cp:lastPrinted>
  <dcterms:created xsi:type="dcterms:W3CDTF">2015-10-21T05:48:39Z</dcterms:created>
  <dcterms:modified xsi:type="dcterms:W3CDTF">2025-04-30T10:31:38Z</dcterms:modified>
</cp:coreProperties>
</file>